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xr:revisionPtr revIDLastSave="0" documentId="10_ncr:100000_{CF9BFC00-85C9-4E53-A9B6-A9AA8747338E}" xr6:coauthVersionLast="31" xr6:coauthVersionMax="31" xr10:uidLastSave="{00000000-0000-0000-0000-000000000000}"/>
  <bookViews>
    <workbookView xWindow="480" yWindow="120" windowWidth="11352" windowHeight="8700" xr2:uid="{00000000-000D-0000-FFFF-FFFF00000000}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Checklist'!$B$1:$H$130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79017"/>
</workbook>
</file>

<file path=xl/calcChain.xml><?xml version="1.0" encoding="utf-8"?>
<calcChain xmlns="http://schemas.openxmlformats.org/spreadsheetml/2006/main">
  <c r="J110" i="4" l="1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 l="1"/>
  <c r="H7" i="4" l="1"/>
</calcChain>
</file>

<file path=xl/sharedStrings.xml><?xml version="1.0" encoding="utf-8"?>
<sst xmlns="http://schemas.openxmlformats.org/spreadsheetml/2006/main" count="171" uniqueCount="136">
  <si>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</si>
  <si>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</si>
  <si>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</si>
  <si>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</si>
  <si>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</si>
  <si>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</si>
  <si>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</si>
  <si>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</si>
  <si>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</si>
  <si>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</si>
  <si>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</si>
  <si>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</si>
  <si>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</si>
  <si>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</si>
  <si>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</si>
  <si>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</si>
  <si>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</si>
  <si>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</si>
  <si>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</si>
  <si>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</si>
  <si>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</si>
  <si>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</si>
  <si>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</si>
  <si>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</si>
  <si>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</si>
  <si>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</si>
  <si>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</si>
  <si>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</si>
  <si>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r>
      <rPr>
        <b/>
        <sz val="10"/>
        <rFont val="Times New Roman"/>
        <family val="1"/>
      </rPr>
      <t>As Per Plan, Miscellaneous, and Special items</t>
    </r>
    <r>
      <rPr>
        <sz val="10"/>
        <rFont val="Times New Roman"/>
        <family val="1"/>
      </rPr>
      <t>.  In addition to the requirements listed below, do the special “As Per Plan” characteristics conform to the contract documents?  Provide a comment describing what was inspected.</t>
    </r>
  </si>
  <si>
    <r>
      <rPr>
        <b/>
        <sz val="10"/>
        <rFont val="Times New Roman"/>
        <family val="1"/>
      </rPr>
      <t xml:space="preserve">No applicable Attribute for the Pay Item  is listed. </t>
    </r>
    <r>
      <rPr>
        <sz val="10"/>
        <rFont val="Times New Roman"/>
        <family val="1"/>
      </rPr>
      <t xml:space="preserve">   Provide a comment describing what was inspected.</t>
    </r>
  </si>
  <si>
    <t>General</t>
  </si>
  <si>
    <t>441 Asphalt Concrete - Mix Design and Quality Control</t>
  </si>
  <si>
    <r>
      <t xml:space="preserve">Does the JMF match the project material requirements?
</t>
    </r>
    <r>
      <rPr>
        <b/>
        <sz val="10"/>
        <rFont val="Times New Roman"/>
        <family val="1"/>
      </rPr>
      <t>Document approved JMF Number.</t>
    </r>
  </si>
  <si>
    <t>401.02 / MOP</t>
  </si>
  <si>
    <r>
      <t xml:space="preserve">Is the FQCS Certified on OMM List?
</t>
    </r>
    <r>
      <rPr>
        <b/>
        <sz val="10"/>
        <rFont val="Times New Roman"/>
        <family val="1"/>
      </rPr>
      <t>Document FQCS Name.</t>
    </r>
  </si>
  <si>
    <t>Weather Limitations</t>
  </si>
  <si>
    <t>Variable Course – Is a steel wheel roller and a pneumatic tire roller being used?</t>
  </si>
  <si>
    <r>
      <rPr>
        <sz val="10"/>
        <rFont val="Times New Roman"/>
        <family val="1"/>
      </rPr>
      <t>Is the pavement surface temp above minimum temp?</t>
    </r>
    <r>
      <rPr>
        <b/>
        <sz val="10"/>
        <rFont val="Times New Roman"/>
        <family val="1"/>
      </rPr>
      <t xml:space="preserve">
Document the pavement course thickness and pavement temperature.</t>
    </r>
  </si>
  <si>
    <r>
      <t xml:space="preserve">If a surface course is being placed, is the air temperature &gt; 40° F?
</t>
    </r>
    <r>
      <rPr>
        <b/>
        <sz val="10"/>
        <rFont val="Times New Roman"/>
        <family val="1"/>
      </rPr>
      <t>Document temp.</t>
    </r>
  </si>
  <si>
    <r>
      <t xml:space="preserve">If polymer binder surface course (i.e. PG70-22, PG76-22 or PG 88-22) is being placed, is the surface and air temp &gt; 50° F?
</t>
    </r>
    <r>
      <rPr>
        <b/>
        <sz val="10"/>
        <rFont val="Times New Roman"/>
        <family val="1"/>
      </rPr>
      <t>Document temp.</t>
    </r>
  </si>
  <si>
    <t>Hauling</t>
  </si>
  <si>
    <t>Is the haul distance from the asphalt plant to the project less than 50 miles?</t>
  </si>
  <si>
    <t>Are trucks fully covered with waterproof tight fitting tarps to protect from wind and rain?</t>
  </si>
  <si>
    <t>Are truck beds insulated when required? (Temp. &lt; 50° F) (Haul distance is &gt; 20 miles)</t>
  </si>
  <si>
    <t>Have any trucks leaking fuel, hydraulic fluid, oil etc. been removed from the operation until they are corrected?</t>
  </si>
  <si>
    <t>Does a tarp cover the asphalt when the truck pulls up to the paver?</t>
  </si>
  <si>
    <t>Are truck tailgates un-chained when dumping into hopper to avoid segregation?</t>
  </si>
  <si>
    <t>Have any trucks with material sticking to the bed been removed from the operation or corrected?</t>
  </si>
  <si>
    <t>Are the trucks cleaning out beds at a satisfactory location off the pavement?</t>
  </si>
  <si>
    <t xml:space="preserve"> Spreading and Finishing</t>
  </si>
  <si>
    <t>Is the existing pavement clean? (no dust, loose pavement scabs, oil/fuel contamination)</t>
  </si>
  <si>
    <t>Are vertical faces of curb, manholes, structures, etc. covered with a thick coating liquid asphalt material?</t>
  </si>
  <si>
    <t xml:space="preserve">Are trucks delivering the mix to the paver continuously and at a uniform rate?  </t>
  </si>
  <si>
    <t>Are the trucks emptying without bumping the paver?</t>
  </si>
  <si>
    <r>
      <t xml:space="preserve">Is the mix within spec temperature range?
• 290° F - 325° F for HMA
• 250° F - 325° F for WMA
• 350° F Max for polymer modified mixes
</t>
    </r>
    <r>
      <rPr>
        <b/>
        <sz val="10"/>
        <rFont val="Times New Roman"/>
        <family val="1"/>
      </rPr>
      <t>Document mix laydown temperature a minimum of 4 times per day.</t>
    </r>
  </si>
  <si>
    <t>702 / 401.16</t>
  </si>
  <si>
    <t>Is aggregate uniformly coated when delivered to the paver?</t>
  </si>
  <si>
    <r>
      <t xml:space="preserve">Is the mat compacted thickness correct?
• Intermediate Course = 3 inch Max
</t>
    </r>
    <r>
      <rPr>
        <b/>
        <sz val="10"/>
        <rFont val="Times New Roman"/>
        <family val="1"/>
      </rPr>
      <t>Document thickness placed.</t>
    </r>
  </si>
  <si>
    <t>Are automatic screed controls being used?</t>
  </si>
  <si>
    <t>Does the paver have auger and tunnel extensions mounted to within ~ 18 in. max of the end gate for the planned paving width?</t>
  </si>
  <si>
    <t>Required if Non conform</t>
  </si>
  <si>
    <t>If the paver is leaving any unusual marks, streaks, tears or shadows in the mat, was it addressed and corrected?</t>
  </si>
  <si>
    <t>Is the mixture uniform texture, i.e. no segregation? (coarse or fine areas)</t>
  </si>
  <si>
    <t>Is the mat free of any signs of segregation, tenderness, raveling, flushing, rutting, holes, debris?</t>
  </si>
  <si>
    <t>For surface course: are gutters sealed with 4” band of asphalt binder?</t>
  </si>
  <si>
    <r>
      <t xml:space="preserve">Is the yield within ±5%?
</t>
    </r>
    <r>
      <rPr>
        <b/>
        <sz val="10"/>
        <rFont val="Times New Roman"/>
        <family val="1"/>
      </rPr>
      <t>Calculate and document yield 4 times daily at a minimum.
Attach CA-FP-4</t>
    </r>
  </si>
  <si>
    <t>401.15 / 401.19</t>
  </si>
  <si>
    <t xml:space="preserve">Compaction </t>
  </si>
  <si>
    <t>Does rolling start at the edge and move longitudinally and parallel to the centerline?</t>
  </si>
  <si>
    <t>Is each roller pass overlapped by 1/2 width?</t>
  </si>
  <si>
    <t>Do the rollers obtain full coverage and are roller marks are removed?</t>
  </si>
  <si>
    <t>Has the roller train made complete coverage of the mat before mat temps reach 175° F?</t>
  </si>
  <si>
    <t>Joints</t>
  </si>
  <si>
    <r>
      <t xml:space="preserve">What point of reference is provided to drive the paver? (string line, skip paint, lines etc.)
</t>
    </r>
    <r>
      <rPr>
        <b/>
        <sz val="10"/>
        <rFont val="Times New Roman"/>
        <family val="1"/>
      </rPr>
      <t xml:space="preserve">Document reference used. </t>
    </r>
  </si>
  <si>
    <t>Is the unconfined joint placed straight?</t>
  </si>
  <si>
    <t>Are corrections made to joints that are rounded or not straight prior to closing the joint?</t>
  </si>
  <si>
    <t>Are joints set up at the proper height above the adjacent construction to receive maximum compaction?  (~1/4” per 1” of compacted mat thickness)</t>
  </si>
  <si>
    <t>Are all cold longitudinal joints sealed with PG binder or SS875 Asphaltic joint adhesive?</t>
  </si>
  <si>
    <t xml:space="preserve">401.17 / 702.01 / 702.13 / 702.04
</t>
  </si>
  <si>
    <t>Is there 100 coverage and ½” overlap on joint edges?</t>
  </si>
  <si>
    <t>401.17 / 702.01 / 702.13 / 702.04</t>
  </si>
  <si>
    <t>Does the confined joint pass lap the unconfined edge by 1-1.5 in.?</t>
  </si>
  <si>
    <t>Are the joints lapped per Std. Dwg. BP 3.1? Or stepped 6in minimum for phased construction joints?</t>
  </si>
  <si>
    <t>BP 3.1 / 401.17</t>
  </si>
  <si>
    <t>When making a longitudinal joint it is rolled first?</t>
  </si>
  <si>
    <t>Is the adjacent lane placed within 24 hours whenever traffic is permitted to cross the edge of the mat?</t>
  </si>
  <si>
    <t>Are all cold transverse construction joints cut to vertical and sealed (PG Binder, Rubberized Asphalt/SBR Asphalt Emulsion or tack material)?  Is there 100% coverage?</t>
  </si>
  <si>
    <t>For Hot Joints – Are delivery trucks alternating between two pavers?</t>
  </si>
  <si>
    <t>Are the core sample holes dried, tacked and properly filled by the Contractor?</t>
  </si>
  <si>
    <t>Are the core samples immediately given to the Inspector and stored in core box?</t>
  </si>
  <si>
    <t>Does the Contractor obtain core samples within 48 hours with Inspector witnessing coring?</t>
  </si>
  <si>
    <r>
      <t xml:space="preserve">Have random core locations been given to the contractor after the sublot is finish rolled?
</t>
    </r>
    <r>
      <rPr>
        <b/>
        <sz val="10"/>
        <rFont val="Times New Roman"/>
        <family val="1"/>
      </rPr>
      <t>Attach a copy of TE-217.</t>
    </r>
  </si>
  <si>
    <r>
      <t xml:space="preserve">Is the shoulder being compacted with the same roller coverage as the mainline pavement?
</t>
    </r>
    <r>
      <rPr>
        <b/>
        <i/>
        <sz val="10"/>
        <rFont val="Times New Roman"/>
        <family val="1"/>
      </rPr>
      <t>If no, the shoulder must be cored.</t>
    </r>
  </si>
  <si>
    <r>
      <t xml:space="preserve">Is a hot longitudinal joint made between the mainline/ramp lane and the adjoining shoulder?
</t>
    </r>
    <r>
      <rPr>
        <b/>
        <i/>
        <sz val="10"/>
        <rFont val="Times New Roman"/>
        <family val="1"/>
      </rPr>
      <t>If no, the shoulder must be cored.</t>
    </r>
  </si>
  <si>
    <t>S1055</t>
  </si>
  <si>
    <t>Was the same roller pattern used to compact mix until the minimum density target was determined?</t>
  </si>
  <si>
    <t>What was the roller pattern and pass count to obtain  maximum unit weight for minimum density target?</t>
  </si>
  <si>
    <t>Was the gauge startup readings and companion cores witnessed by the Inspector?</t>
  </si>
  <si>
    <t>Was the gauge inspected to verify that no offset was entered into gauge?</t>
  </si>
  <si>
    <r>
      <t xml:space="preserve">Was the nuclear gauge standard count or the PQI gauge upper and lower limit determined?
</t>
    </r>
    <r>
      <rPr>
        <b/>
        <sz val="10"/>
        <rFont val="Times New Roman"/>
        <family val="1"/>
      </rPr>
      <t>Witness and document readings.</t>
    </r>
  </si>
  <si>
    <r>
      <t xml:space="preserve">What gauge is the gauge Type, Model, ID Number?
</t>
    </r>
    <r>
      <rPr>
        <b/>
        <i/>
        <u/>
        <sz val="10"/>
        <rFont val="Times New Roman"/>
        <family val="1"/>
      </rPr>
      <t>Only nuclear or PQI 300/301/380 are acceptable.</t>
    </r>
  </si>
  <si>
    <r>
      <t xml:space="preserve">Was the minimum target density determined within the first 4hrs of production or after any mix changes?
</t>
    </r>
    <r>
      <rPr>
        <b/>
        <sz val="10"/>
        <rFont val="Times New Roman"/>
        <family val="1"/>
      </rPr>
      <t>Attach TE-Min Density Target form.</t>
    </r>
  </si>
  <si>
    <t>448 Density Production</t>
  </si>
  <si>
    <t>Did the QA results require a density deduction?</t>
  </si>
  <si>
    <t>Was the gauge inspected to verify that no offset was entered into gauge for each QA check?</t>
  </si>
  <si>
    <r>
      <t xml:space="preserve">Did the Inspector witness a minimum two QA tests at random locations daily? (Two QA tests are minimum additional checks should be made)
</t>
    </r>
    <r>
      <rPr>
        <b/>
        <sz val="10"/>
        <rFont val="Times New Roman"/>
        <family val="1"/>
      </rPr>
      <t>Document QA test results.</t>
    </r>
  </si>
  <si>
    <r>
      <t xml:space="preserve">Did the contractor take QC readings every 1000ft alternating L/C/R?
</t>
    </r>
    <r>
      <rPr>
        <b/>
        <sz val="10"/>
        <rFont val="Times New Roman"/>
        <family val="1"/>
      </rPr>
      <t>Attach daily TE Mat Density QC QA form.</t>
    </r>
  </si>
  <si>
    <t>448 Rollers Requirements (when density specification does not apply)</t>
  </si>
  <si>
    <r>
      <t xml:space="preserve">Is the spreading rate of placement less than twice the roller train capacity?
</t>
    </r>
    <r>
      <rPr>
        <b/>
        <sz val="10"/>
        <rFont val="Times New Roman"/>
        <family val="1"/>
      </rPr>
      <t>Provide calculation CA-FP-3.</t>
    </r>
  </si>
  <si>
    <t>401.13 / 401.16</t>
  </si>
  <si>
    <r>
      <t xml:space="preserve">Is the spreading rate of placement calculated (Tons/hr.)?
</t>
    </r>
    <r>
      <rPr>
        <b/>
        <sz val="10"/>
        <rFont val="Times New Roman"/>
        <family val="1"/>
      </rPr>
      <t>Provide calculation CA-FP-3.</t>
    </r>
  </si>
  <si>
    <r>
      <t>Is the maximum capacity (yd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/hr.) of the roller train calculated?  Is it converted to (Tons/hr.)?
</t>
    </r>
    <r>
      <rPr>
        <b/>
        <sz val="10"/>
        <rFont val="Times New Roman"/>
        <family val="1"/>
      </rPr>
      <t>Provide calculations CA-FP-3.</t>
    </r>
  </si>
  <si>
    <t>401.13 / 401.16 / 424.06</t>
  </si>
  <si>
    <t>Does the roller train conform to the specifications?  (two rollers minimum)</t>
  </si>
  <si>
    <t>Is a vibratory roller being used only when course thickness ≥1.5 inches?  (Typical lift thickness is 3/4" to 1" no vibratory rollers allowed)</t>
  </si>
  <si>
    <r>
      <t>Variable Course</t>
    </r>
    <r>
      <rPr>
        <sz val="10"/>
        <rFont val="Times New Roman"/>
        <family val="1"/>
      </rPr>
      <t xml:space="preserve"> – Is a steel wheel roller and a pneumatic tire roller being used?</t>
    </r>
  </si>
  <si>
    <r>
      <t>Intermediate &amp; Surface Course</t>
    </r>
    <r>
      <rPr>
        <sz val="10"/>
        <rFont val="Times New Roman"/>
        <family val="1"/>
      </rPr>
      <t xml:space="preserve"> – Is a three-wheel roller used in breakdown position? </t>
    </r>
  </si>
  <si>
    <t>Anti-Segregation Equipment / Night Paving</t>
  </si>
  <si>
    <t>MOP</t>
  </si>
  <si>
    <t>Is the pavement reviewed &amp; inspected during daylight?</t>
  </si>
  <si>
    <r>
      <t xml:space="preserve">Did the lighting system provide the required luminance?  (5 foot-candles at equipment/1 f-c @ 25 ft.  </t>
    </r>
    <r>
      <rPr>
        <sz val="10"/>
        <color theme="1"/>
        <rFont val="Times New Roman"/>
        <family val="1"/>
      </rPr>
      <t>At coring provide 5 f-c @ coring and 1 f-c @ 10’)</t>
    </r>
  </si>
  <si>
    <t>Was the lighting system approved before use?</t>
  </si>
  <si>
    <r>
      <t xml:space="preserve">Has mat been monitored for physical segregation and thermal differentials?
</t>
    </r>
    <r>
      <rPr>
        <b/>
        <sz val="10"/>
        <color rgb="FF000000"/>
        <rFont val="Times New Roman"/>
        <family val="1"/>
      </rPr>
      <t>Document results minimum 4 times per day.</t>
    </r>
  </si>
  <si>
    <t>Did the test strip pass evaluation?</t>
  </si>
  <si>
    <r>
      <t xml:space="preserve">Was the test strip evaluated for physical segregation and transverse temperature differentials less than 35 </t>
    </r>
    <r>
      <rPr>
        <sz val="10"/>
        <color indexed="8"/>
        <rFont val="Calibri"/>
        <family val="2"/>
      </rPr>
      <t>°</t>
    </r>
    <r>
      <rPr>
        <sz val="10"/>
        <color indexed="8"/>
        <rFont val="Times New Roman"/>
        <family val="1"/>
      </rPr>
      <t xml:space="preserve">F?
</t>
    </r>
    <r>
      <rPr>
        <b/>
        <sz val="10"/>
        <color indexed="8"/>
        <rFont val="Times New Roman"/>
        <family val="1"/>
      </rPr>
      <t>Attach form CA-FP-5.</t>
    </r>
  </si>
  <si>
    <t xml:space="preserve">Was a 1000ft. minimum test strip performed for the fist day of paving the JMF? </t>
  </si>
  <si>
    <t xml:space="preserve">Is Contractor using a paver hopper insert with minimum capacity of 10 tons? </t>
  </si>
  <si>
    <r>
      <t xml:space="preserve">Is a MTV/MTD or remix paver being used when required?
</t>
    </r>
    <r>
      <rPr>
        <b/>
        <sz val="10"/>
        <color rgb="FF000000"/>
        <rFont val="Times New Roman"/>
        <family val="1"/>
      </rPr>
      <t>Document device manufacturer and model number.</t>
    </r>
  </si>
  <si>
    <t>Surface Tolerances</t>
  </si>
  <si>
    <t>Is transverse slope specified in typical sections? If yes, is it in compliance with 3/8" in 10ft.?</t>
  </si>
  <si>
    <t xml:space="preserve">Is a longitudinal profile specified in plans? If yes, has it been tabulated and checked for 1/2" tolerance to specified profile prior to placing surface course? </t>
  </si>
  <si>
    <t>Have bumps been checked for compliance with 1/4" in 10ft. Straightedge?</t>
  </si>
  <si>
    <t xml:space="preserve">PN 420 </t>
  </si>
  <si>
    <r>
      <t xml:space="preserve">Does a surface smoothness PN apply to this project?
</t>
    </r>
    <r>
      <rPr>
        <b/>
        <sz val="10"/>
        <rFont val="Times New Roman"/>
        <family val="1"/>
      </rPr>
      <t>Document corrective actions.</t>
    </r>
  </si>
  <si>
    <t>446 Density</t>
  </si>
  <si>
    <t>448 Density Startup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</si>
</sst>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b/>
      <i/>
      <u/>
      <sz val="10"/>
      <name val="Times New Roman"/>
      <family val="1"/>
    </font>
    <font>
      <vertAlign val="superscript"/>
      <sz val="10"/>
      <name val="Times New Roman"/>
      <family val="1"/>
    </font>
    <font>
      <u/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8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1" applyFont="1" applyFill="1" applyBorder="1" applyAlignment="1">
      <alignment vertical="center" wrapText="1"/>
    </xf>
    <xf numFmtId="0" fontId="10" fillId="0" borderId="0" xfId="0" applyFont="1" applyFill="1" applyAlignme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R130"/>
  <sheetViews>
    <sheetView showGridLines="0" tabSelected="1" topLeftCell="A103" zoomScale="93" zoomScaleNormal="93" workbookViewId="0">
      <selection activeCell="C11" sqref="C11:H11"/>
    </sheetView>
  </sheetViews>
  <sheetFormatPr defaultColWidth="8.6640625" defaultRowHeight="13.2" x14ac:dyDescent="0.25"/>
  <cols>
    <col min="1" max="1" width="1.5546875" style="13" customWidth="1"/>
    <col min="2" max="2" width="12.44140625" style="13" customWidth="1"/>
    <col min="3" max="3" width="37.5546875" style="13" customWidth="1"/>
    <col min="4" max="4" width="18" style="13" customWidth="1"/>
    <col min="5" max="5" width="20.6640625" style="13" customWidth="1"/>
    <col min="6" max="6" width="9.5546875" style="13" customWidth="1"/>
    <col min="7" max="7" width="40.6640625" style="13" customWidth="1"/>
    <col min="8" max="8" width="12.6640625" style="13" customWidth="1"/>
    <col min="9" max="16384" width="8.6640625" style="13"/>
  </cols>
  <sheetData>
    <row r="1" spans="2:27" ht="13.8" x14ac:dyDescent="0.25">
      <c r="B1" s="55"/>
      <c r="C1" s="55"/>
      <c r="D1" s="43"/>
      <c r="E1" s="43"/>
      <c r="F1" s="43"/>
      <c r="G1" s="43"/>
      <c r="H1" s="43"/>
    </row>
    <row r="2" spans="2:27" ht="13.8" x14ac:dyDescent="0.25">
      <c r="B2" s="42"/>
    </row>
    <row r="3" spans="2:27" ht="17.399999999999999" x14ac:dyDescent="0.3">
      <c r="B3" s="4" t="s">
        <v>4</v>
      </c>
      <c r="H3" s="14"/>
      <c r="AA3" s="13" t="s">
        <v>23</v>
      </c>
    </row>
    <row r="4" spans="2:27" ht="17.399999999999999" x14ac:dyDescent="0.3">
      <c r="B4" s="4" t="s">
        <v>5</v>
      </c>
      <c r="C4" s="4"/>
      <c r="D4" s="4"/>
      <c r="E4" s="4"/>
      <c r="F4" s="4"/>
      <c r="G4" s="4"/>
      <c r="H4" s="14"/>
      <c r="AA4" s="13" t="s">
        <v>24</v>
      </c>
    </row>
    <row r="5" spans="2:27" ht="17.399999999999999" x14ac:dyDescent="0.3">
      <c r="B5" s="4" t="s">
        <v>31</v>
      </c>
      <c r="C5" s="4"/>
      <c r="D5" s="4"/>
      <c r="E5" s="4"/>
      <c r="F5" s="4"/>
      <c r="G5" s="42"/>
      <c r="H5" s="14"/>
    </row>
    <row r="6" spans="2:27" ht="17.399999999999999" x14ac:dyDescent="0.3">
      <c r="B6" s="4"/>
      <c r="C6" s="4"/>
      <c r="D6" s="4"/>
      <c r="E6" s="4"/>
      <c r="F6" s="4"/>
      <c r="G6" s="4"/>
      <c r="H6" s="14"/>
    </row>
    <row r="7" spans="2:27" ht="17.399999999999999" x14ac:dyDescent="0.3">
      <c r="B7" s="5" t="s">
        <v>0</v>
      </c>
      <c r="C7" s="32"/>
      <c r="D7" s="1"/>
      <c r="E7" s="1"/>
      <c r="F7" s="1"/>
      <c r="G7" s="33" t="s">
        <v>12</v>
      </c>
      <c r="H7" s="34">
        <f>SUM(J17:J123)</f>
        <v>0</v>
      </c>
    </row>
    <row r="8" spans="2:27" s="29" customFormat="1" ht="15.6" x14ac:dyDescent="0.25">
      <c r="B8" s="24" t="s">
        <v>13</v>
      </c>
      <c r="C8" s="35"/>
      <c r="D8" s="24" t="s">
        <v>14</v>
      </c>
      <c r="E8" s="35"/>
      <c r="F8" s="24" t="s">
        <v>15</v>
      </c>
      <c r="G8" s="56"/>
      <c r="H8" s="57"/>
      <c r="AA8" s="13"/>
    </row>
    <row r="9" spans="2:27" s="29" customFormat="1" ht="15.6" x14ac:dyDescent="0.25">
      <c r="B9" s="24" t="s">
        <v>16</v>
      </c>
      <c r="C9" s="35"/>
      <c r="D9" s="24" t="s">
        <v>17</v>
      </c>
      <c r="E9" s="56"/>
      <c r="F9" s="64"/>
      <c r="G9" s="64"/>
      <c r="H9" s="57"/>
    </row>
    <row r="10" spans="2:27" s="29" customFormat="1" ht="15.6" x14ac:dyDescent="0.25">
      <c r="B10" s="24" t="s">
        <v>18</v>
      </c>
      <c r="C10" s="35"/>
      <c r="D10" s="65" t="s">
        <v>19</v>
      </c>
      <c r="E10" s="65"/>
      <c r="F10" s="66"/>
      <c r="G10" s="66"/>
      <c r="H10" s="67"/>
    </row>
    <row r="11" spans="2:27" s="29" customFormat="1" ht="15.6" x14ac:dyDescent="0.25">
      <c r="B11" s="24" t="s">
        <v>20</v>
      </c>
      <c r="C11" s="74"/>
      <c r="D11" s="74"/>
      <c r="E11" s="74"/>
      <c r="F11" s="74"/>
      <c r="G11" s="74"/>
      <c r="H11" s="74"/>
    </row>
    <row r="12" spans="2:27" s="29" customFormat="1" ht="15.6" x14ac:dyDescent="0.25">
      <c r="B12" s="24" t="s">
        <v>21</v>
      </c>
      <c r="C12" s="74"/>
      <c r="D12" s="74"/>
      <c r="E12" s="74"/>
      <c r="F12" s="74"/>
      <c r="G12" s="74"/>
      <c r="H12" s="74"/>
    </row>
    <row r="13" spans="2:27" s="29" customFormat="1" ht="15.6" x14ac:dyDescent="0.25">
      <c r="B13" s="6"/>
      <c r="C13" s="36"/>
      <c r="D13" s="22"/>
      <c r="E13" s="6"/>
      <c r="F13" s="6"/>
      <c r="G13" s="37"/>
      <c r="H13" s="38"/>
    </row>
    <row r="14" spans="2:27" s="29" customFormat="1" ht="17.399999999999999" x14ac:dyDescent="0.3">
      <c r="B14" s="7" t="s">
        <v>1</v>
      </c>
      <c r="C14" s="36"/>
      <c r="D14" s="22"/>
      <c r="E14" s="8"/>
      <c r="F14" s="37"/>
      <c r="G14" s="37"/>
      <c r="H14" s="38"/>
    </row>
    <row r="15" spans="2:27" s="30" customFormat="1" ht="31.2" x14ac:dyDescent="0.25">
      <c r="B15" s="39" t="s">
        <v>22</v>
      </c>
      <c r="C15" s="39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9"/>
    </row>
    <row r="16" spans="2:27" ht="15" customHeight="1" x14ac:dyDescent="0.25">
      <c r="B16" s="61" t="s">
        <v>30</v>
      </c>
      <c r="C16" s="62"/>
      <c r="D16" s="62"/>
      <c r="E16" s="62"/>
      <c r="F16" s="62"/>
      <c r="G16" s="62"/>
      <c r="H16" s="63"/>
      <c r="AA16" s="30"/>
    </row>
    <row r="17" spans="2:40" s="2" customFormat="1" ht="79.5" customHeight="1" x14ac:dyDescent="0.25">
      <c r="B17" s="41"/>
      <c r="C17" s="15" t="s">
        <v>28</v>
      </c>
      <c r="D17" s="16" t="s">
        <v>27</v>
      </c>
      <c r="E17" s="12"/>
      <c r="F17" s="12"/>
      <c r="G17" s="44" t="s">
        <v>26</v>
      </c>
      <c r="H17" s="41"/>
      <c r="J17" s="40">
        <f t="shared" ref="J17:J80" si="0">IF(H17="N",1,0)</f>
        <v>0</v>
      </c>
      <c r="AA17" s="13"/>
    </row>
    <row r="18" spans="2:40" s="17" customFormat="1" ht="39.6" x14ac:dyDescent="0.25">
      <c r="B18" s="41"/>
      <c r="C18" s="15" t="s">
        <v>29</v>
      </c>
      <c r="D18" s="16" t="s">
        <v>27</v>
      </c>
      <c r="E18" s="12"/>
      <c r="F18" s="12"/>
      <c r="G18" s="44" t="s">
        <v>26</v>
      </c>
      <c r="H18" s="41"/>
      <c r="I18" s="20"/>
      <c r="J18" s="40">
        <f t="shared" si="0"/>
        <v>0</v>
      </c>
      <c r="K18" s="20"/>
      <c r="L18" s="2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2:40" s="2" customFormat="1" ht="50.1" customHeight="1" x14ac:dyDescent="0.25">
      <c r="B19" s="41"/>
      <c r="C19" s="15" t="s">
        <v>32</v>
      </c>
      <c r="D19" s="16" t="s">
        <v>33</v>
      </c>
      <c r="E19" s="9"/>
      <c r="F19" s="11"/>
      <c r="G19" s="44" t="s">
        <v>26</v>
      </c>
      <c r="H19" s="41"/>
      <c r="J19" s="40">
        <f t="shared" si="0"/>
        <v>0</v>
      </c>
    </row>
    <row r="20" spans="2:40" s="2" customFormat="1" ht="50.1" customHeight="1" x14ac:dyDescent="0.25">
      <c r="B20" s="41"/>
      <c r="C20" s="15" t="s">
        <v>34</v>
      </c>
      <c r="D20" s="16">
        <v>403.03</v>
      </c>
      <c r="E20" s="9"/>
      <c r="F20" s="11"/>
      <c r="G20" s="44" t="s">
        <v>26</v>
      </c>
      <c r="H20" s="41"/>
      <c r="J20" s="40">
        <f t="shared" si="0"/>
        <v>0</v>
      </c>
    </row>
    <row r="21" spans="2:40" s="2" customFormat="1" ht="15" customHeight="1" x14ac:dyDescent="0.25">
      <c r="B21" s="61" t="s">
        <v>35</v>
      </c>
      <c r="C21" s="62"/>
      <c r="D21" s="62"/>
      <c r="E21" s="62"/>
      <c r="F21" s="62"/>
      <c r="G21" s="62"/>
      <c r="H21" s="63"/>
      <c r="J21" s="40">
        <f t="shared" si="0"/>
        <v>0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</row>
    <row r="22" spans="2:40" s="17" customFormat="1" ht="50.1" customHeight="1" x14ac:dyDescent="0.25">
      <c r="B22" s="41"/>
      <c r="C22" s="15" t="s">
        <v>36</v>
      </c>
      <c r="D22" s="10">
        <v>401.06</v>
      </c>
      <c r="E22" s="18"/>
      <c r="F22" s="25"/>
      <c r="G22" s="26"/>
      <c r="H22" s="41"/>
      <c r="I22" s="20"/>
      <c r="J22" s="40">
        <f t="shared" si="0"/>
        <v>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</row>
    <row r="23" spans="2:40" s="2" customFormat="1" ht="50.1" customHeight="1" x14ac:dyDescent="0.25">
      <c r="B23" s="41"/>
      <c r="C23" s="9" t="s">
        <v>37</v>
      </c>
      <c r="D23" s="10">
        <v>401.06</v>
      </c>
      <c r="E23" s="18"/>
      <c r="F23" s="18"/>
      <c r="G23" s="44" t="s">
        <v>26</v>
      </c>
      <c r="H23" s="41"/>
      <c r="I23" s="20"/>
      <c r="J23" s="40">
        <f t="shared" si="0"/>
        <v>0</v>
      </c>
      <c r="K23" s="20"/>
      <c r="M23" s="20"/>
      <c r="N23" s="20"/>
      <c r="O23" s="20"/>
      <c r="P23" s="20"/>
      <c r="R23" s="20"/>
      <c r="S23" s="20"/>
      <c r="T23" s="20"/>
      <c r="U23" s="20"/>
      <c r="V23" s="20"/>
      <c r="W23" s="20"/>
    </row>
    <row r="24" spans="2:40" s="2" customFormat="1" ht="50.1" customHeight="1" x14ac:dyDescent="0.25">
      <c r="B24" s="41"/>
      <c r="C24" s="15" t="s">
        <v>38</v>
      </c>
      <c r="D24" s="10">
        <v>401.06</v>
      </c>
      <c r="E24" s="18"/>
      <c r="F24" s="18"/>
      <c r="G24" s="44" t="s">
        <v>26</v>
      </c>
      <c r="H24" s="41"/>
      <c r="J24" s="40">
        <f t="shared" si="0"/>
        <v>0</v>
      </c>
    </row>
    <row r="25" spans="2:40" s="2" customFormat="1" ht="50.1" customHeight="1" x14ac:dyDescent="0.25">
      <c r="B25" s="41"/>
      <c r="C25" s="15" t="s">
        <v>39</v>
      </c>
      <c r="D25" s="10">
        <v>401.06</v>
      </c>
      <c r="E25" s="18"/>
      <c r="F25" s="18"/>
      <c r="G25" s="44" t="s">
        <v>26</v>
      </c>
      <c r="H25" s="41"/>
      <c r="J25" s="40">
        <f t="shared" si="0"/>
        <v>0</v>
      </c>
    </row>
    <row r="26" spans="2:40" s="2" customFormat="1" ht="15" customHeight="1" x14ac:dyDescent="0.25">
      <c r="B26" s="61" t="s">
        <v>40</v>
      </c>
      <c r="C26" s="62"/>
      <c r="D26" s="62"/>
      <c r="E26" s="62"/>
      <c r="F26" s="62"/>
      <c r="G26" s="62"/>
      <c r="H26" s="63"/>
      <c r="I26" s="20"/>
      <c r="J26" s="40">
        <f t="shared" si="0"/>
        <v>0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2:40" s="2" customFormat="1" ht="50.1" customHeight="1" x14ac:dyDescent="0.25">
      <c r="B27" s="41"/>
      <c r="C27" s="15" t="s">
        <v>41</v>
      </c>
      <c r="D27" s="45">
        <v>401.11</v>
      </c>
      <c r="E27" s="9"/>
      <c r="F27" s="9"/>
      <c r="G27" s="9"/>
      <c r="H27" s="41"/>
      <c r="J27" s="40">
        <f t="shared" si="0"/>
        <v>0</v>
      </c>
    </row>
    <row r="28" spans="2:40" s="2" customFormat="1" ht="50.1" customHeight="1" x14ac:dyDescent="0.25">
      <c r="B28" s="41"/>
      <c r="C28" s="15" t="s">
        <v>42</v>
      </c>
      <c r="D28" s="45">
        <v>401.11</v>
      </c>
      <c r="E28" s="9"/>
      <c r="F28" s="9"/>
      <c r="G28" s="9"/>
      <c r="H28" s="41"/>
      <c r="J28" s="40">
        <f t="shared" si="0"/>
        <v>0</v>
      </c>
    </row>
    <row r="29" spans="2:40" s="2" customFormat="1" ht="50.1" customHeight="1" x14ac:dyDescent="0.25">
      <c r="B29" s="41"/>
      <c r="C29" s="15" t="s">
        <v>43</v>
      </c>
      <c r="D29" s="45">
        <v>401.11</v>
      </c>
      <c r="E29" s="9"/>
      <c r="F29" s="9"/>
      <c r="G29" s="9"/>
      <c r="H29" s="41"/>
      <c r="J29" s="40">
        <f t="shared" si="0"/>
        <v>0</v>
      </c>
    </row>
    <row r="30" spans="2:40" s="2" customFormat="1" ht="50.1" customHeight="1" x14ac:dyDescent="0.25">
      <c r="B30" s="41"/>
      <c r="C30" s="15" t="s">
        <v>44</v>
      </c>
      <c r="D30" s="45">
        <v>401.11</v>
      </c>
      <c r="E30" s="9"/>
      <c r="F30" s="9"/>
      <c r="G30" s="9"/>
      <c r="H30" s="41"/>
      <c r="J30" s="40">
        <f t="shared" si="0"/>
        <v>0</v>
      </c>
    </row>
    <row r="31" spans="2:40" s="2" customFormat="1" ht="50.1" customHeight="1" x14ac:dyDescent="0.25">
      <c r="B31" s="41"/>
      <c r="C31" s="15" t="s">
        <v>45</v>
      </c>
      <c r="D31" s="45">
        <v>401.11</v>
      </c>
      <c r="E31" s="9"/>
      <c r="F31" s="9"/>
      <c r="G31" s="9"/>
      <c r="H31" s="41"/>
      <c r="J31" s="40">
        <f t="shared" si="0"/>
        <v>0</v>
      </c>
    </row>
    <row r="32" spans="2:40" s="2" customFormat="1" ht="50.1" customHeight="1" x14ac:dyDescent="0.25">
      <c r="B32" s="41"/>
      <c r="C32" s="15" t="s">
        <v>46</v>
      </c>
      <c r="D32" s="45">
        <v>401.11</v>
      </c>
      <c r="E32" s="9"/>
      <c r="F32" s="11"/>
      <c r="G32" s="11"/>
      <c r="H32" s="41"/>
      <c r="J32" s="40">
        <f t="shared" si="0"/>
        <v>0</v>
      </c>
    </row>
    <row r="33" spans="2:58" s="2" customFormat="1" ht="50.1" customHeight="1" x14ac:dyDescent="0.25">
      <c r="B33" s="41"/>
      <c r="C33" s="15" t="s">
        <v>47</v>
      </c>
      <c r="D33" s="45">
        <v>401.11</v>
      </c>
      <c r="E33" s="9"/>
      <c r="F33" s="11"/>
      <c r="G33" s="11"/>
      <c r="H33" s="41"/>
      <c r="J33" s="40">
        <f t="shared" si="0"/>
        <v>0</v>
      </c>
    </row>
    <row r="34" spans="2:58" s="2" customFormat="1" ht="73.5" customHeight="1" x14ac:dyDescent="0.25">
      <c r="B34" s="41"/>
      <c r="C34" s="15" t="s">
        <v>48</v>
      </c>
      <c r="D34" s="45">
        <v>401.11</v>
      </c>
      <c r="E34" s="9"/>
      <c r="F34" s="11"/>
      <c r="G34" s="11"/>
      <c r="H34" s="41"/>
      <c r="J34" s="40">
        <f t="shared" si="0"/>
        <v>0</v>
      </c>
    </row>
    <row r="35" spans="2:58" s="2" customFormat="1" ht="15" customHeight="1" x14ac:dyDescent="0.25">
      <c r="B35" s="61" t="s">
        <v>49</v>
      </c>
      <c r="C35" s="62"/>
      <c r="D35" s="62"/>
      <c r="E35" s="62"/>
      <c r="F35" s="62"/>
      <c r="G35" s="62"/>
      <c r="H35" s="63"/>
      <c r="J35" s="40">
        <f t="shared" si="0"/>
        <v>0</v>
      </c>
    </row>
    <row r="36" spans="2:58" s="17" customFormat="1" ht="50.1" customHeight="1" x14ac:dyDescent="0.25">
      <c r="B36" s="41"/>
      <c r="C36" s="15" t="s">
        <v>50</v>
      </c>
      <c r="D36" s="16">
        <v>401.14</v>
      </c>
      <c r="E36" s="9"/>
      <c r="F36" s="11"/>
      <c r="G36" s="11"/>
      <c r="H36" s="41"/>
      <c r="I36" s="20"/>
      <c r="J36" s="40">
        <f t="shared" si="0"/>
        <v>0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2:58" s="2" customFormat="1" ht="50.1" customHeight="1" x14ac:dyDescent="0.25">
      <c r="B37" s="41"/>
      <c r="C37" s="15" t="s">
        <v>51</v>
      </c>
      <c r="D37" s="16">
        <v>401.14</v>
      </c>
      <c r="E37" s="9"/>
      <c r="F37" s="11"/>
      <c r="G37" s="11"/>
      <c r="H37" s="41"/>
      <c r="I37" s="20"/>
      <c r="J37" s="40">
        <f t="shared" si="0"/>
        <v>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2:58" s="2" customFormat="1" ht="50.1" customHeight="1" x14ac:dyDescent="0.25">
      <c r="B38" s="41"/>
      <c r="C38" s="15" t="s">
        <v>52</v>
      </c>
      <c r="D38" s="16">
        <v>401.15</v>
      </c>
      <c r="E38" s="9"/>
      <c r="F38" s="11"/>
      <c r="G38" s="11"/>
      <c r="H38" s="41"/>
      <c r="J38" s="40">
        <f t="shared" si="0"/>
        <v>0</v>
      </c>
    </row>
    <row r="39" spans="2:58" s="2" customFormat="1" ht="50.1" customHeight="1" x14ac:dyDescent="0.25">
      <c r="B39" s="41"/>
      <c r="C39" s="15" t="s">
        <v>53</v>
      </c>
      <c r="D39" s="16">
        <v>401.15</v>
      </c>
      <c r="E39" s="9"/>
      <c r="F39" s="11"/>
      <c r="G39" s="11"/>
      <c r="H39" s="41"/>
      <c r="J39" s="40">
        <f t="shared" si="0"/>
        <v>0</v>
      </c>
    </row>
    <row r="40" spans="2:58" s="2" customFormat="1" ht="83.4" customHeight="1" x14ac:dyDescent="0.25">
      <c r="B40" s="41"/>
      <c r="C40" s="15" t="s">
        <v>54</v>
      </c>
      <c r="D40" s="16" t="s">
        <v>55</v>
      </c>
      <c r="E40" s="9"/>
      <c r="F40" s="11"/>
      <c r="G40" s="11" t="s">
        <v>26</v>
      </c>
      <c r="H40" s="41"/>
      <c r="J40" s="40">
        <f t="shared" si="0"/>
        <v>0</v>
      </c>
    </row>
    <row r="41" spans="2:58" s="2" customFormat="1" ht="50.1" customHeight="1" x14ac:dyDescent="0.25">
      <c r="B41" s="41"/>
      <c r="C41" s="15" t="s">
        <v>56</v>
      </c>
      <c r="D41" s="16">
        <v>401.15</v>
      </c>
      <c r="E41" s="9"/>
      <c r="F41" s="11"/>
      <c r="G41" s="11"/>
      <c r="H41" s="41"/>
      <c r="J41" s="40">
        <f t="shared" si="0"/>
        <v>0</v>
      </c>
    </row>
    <row r="42" spans="2:58" s="17" customFormat="1" ht="50.1" customHeight="1" x14ac:dyDescent="0.25">
      <c r="B42" s="41"/>
      <c r="C42" s="15" t="s">
        <v>57</v>
      </c>
      <c r="D42" s="16">
        <v>401.15</v>
      </c>
      <c r="E42" s="9"/>
      <c r="F42" s="11"/>
      <c r="G42" s="11" t="s">
        <v>26</v>
      </c>
      <c r="H42" s="41"/>
      <c r="I42" s="20"/>
      <c r="J42" s="40">
        <f t="shared" si="0"/>
        <v>0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</row>
    <row r="43" spans="2:58" s="2" customFormat="1" ht="50.1" customHeight="1" x14ac:dyDescent="0.25">
      <c r="B43" s="41"/>
      <c r="C43" s="15" t="s">
        <v>58</v>
      </c>
      <c r="D43" s="16">
        <v>401.12</v>
      </c>
      <c r="E43" s="9"/>
      <c r="F43" s="11"/>
      <c r="G43" s="11"/>
      <c r="H43" s="41"/>
      <c r="I43" s="20"/>
      <c r="J43" s="40">
        <f t="shared" si="0"/>
        <v>0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</row>
    <row r="44" spans="2:58" s="2" customFormat="1" ht="50.1" customHeight="1" x14ac:dyDescent="0.25">
      <c r="B44" s="41"/>
      <c r="C44" s="15" t="s">
        <v>59</v>
      </c>
      <c r="D44" s="16">
        <v>401.15</v>
      </c>
      <c r="E44" s="9"/>
      <c r="F44" s="11" t="s">
        <v>60</v>
      </c>
      <c r="G44" s="11"/>
      <c r="H44" s="41"/>
      <c r="I44" s="20"/>
      <c r="J44" s="40">
        <f t="shared" si="0"/>
        <v>0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</row>
    <row r="45" spans="2:58" s="2" customFormat="1" ht="50.1" customHeight="1" x14ac:dyDescent="0.25">
      <c r="B45" s="41"/>
      <c r="C45" s="15" t="s">
        <v>61</v>
      </c>
      <c r="D45" s="16">
        <v>401.15</v>
      </c>
      <c r="E45" s="9"/>
      <c r="F45" s="11"/>
      <c r="G45" s="11"/>
      <c r="H45" s="41"/>
      <c r="I45" s="20"/>
      <c r="J45" s="40">
        <f t="shared" si="0"/>
        <v>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</row>
    <row r="46" spans="2:58" s="2" customFormat="1" ht="50.1" customHeight="1" x14ac:dyDescent="0.25">
      <c r="B46" s="41"/>
      <c r="C46" s="15" t="s">
        <v>62</v>
      </c>
      <c r="D46" s="16">
        <v>401.15</v>
      </c>
      <c r="E46" s="9"/>
      <c r="F46" s="11" t="s">
        <v>60</v>
      </c>
      <c r="G46" s="11"/>
      <c r="H46" s="41"/>
      <c r="I46" s="20"/>
      <c r="J46" s="40">
        <f t="shared" si="0"/>
        <v>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</row>
    <row r="47" spans="2:58" s="2" customFormat="1" ht="50.1" customHeight="1" x14ac:dyDescent="0.25">
      <c r="B47" s="41"/>
      <c r="C47" s="15" t="s">
        <v>63</v>
      </c>
      <c r="D47" s="16">
        <v>401.15</v>
      </c>
      <c r="E47" s="9"/>
      <c r="F47" s="11" t="s">
        <v>60</v>
      </c>
      <c r="G47" s="11"/>
      <c r="H47" s="41"/>
      <c r="I47" s="20"/>
      <c r="J47" s="40">
        <f t="shared" si="0"/>
        <v>0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</row>
    <row r="48" spans="2:58" s="2" customFormat="1" ht="50.1" customHeight="1" x14ac:dyDescent="0.25">
      <c r="B48" s="41"/>
      <c r="C48" s="15" t="s">
        <v>64</v>
      </c>
      <c r="D48" s="16">
        <v>401.15</v>
      </c>
      <c r="E48" s="9"/>
      <c r="F48" s="11"/>
      <c r="G48" s="11"/>
      <c r="H48" s="41"/>
      <c r="I48" s="20"/>
      <c r="J48" s="40">
        <f t="shared" si="0"/>
        <v>0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</row>
    <row r="49" spans="2:148" s="2" customFormat="1" ht="50.1" customHeight="1" x14ac:dyDescent="0.25">
      <c r="B49" s="41"/>
      <c r="C49" s="15" t="s">
        <v>65</v>
      </c>
      <c r="D49" s="16" t="s">
        <v>66</v>
      </c>
      <c r="E49" s="9"/>
      <c r="F49" s="11"/>
      <c r="G49" s="11" t="s">
        <v>26</v>
      </c>
      <c r="H49" s="41"/>
      <c r="I49" s="20"/>
      <c r="J49" s="40">
        <f t="shared" si="0"/>
        <v>0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</row>
    <row r="50" spans="2:148" s="2" customFormat="1" ht="15" customHeight="1" x14ac:dyDescent="0.25">
      <c r="B50" s="61" t="s">
        <v>67</v>
      </c>
      <c r="C50" s="62"/>
      <c r="D50" s="62"/>
      <c r="E50" s="62"/>
      <c r="F50" s="62"/>
      <c r="G50" s="62"/>
      <c r="H50" s="63"/>
      <c r="I50" s="20"/>
      <c r="J50" s="40">
        <f t="shared" si="0"/>
        <v>0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</row>
    <row r="51" spans="2:148" s="2" customFormat="1" ht="50.1" customHeight="1" x14ac:dyDescent="0.25">
      <c r="B51" s="41"/>
      <c r="C51" s="46" t="s">
        <v>68</v>
      </c>
      <c r="D51" s="45">
        <v>401.16</v>
      </c>
      <c r="E51" s="9"/>
      <c r="F51" s="11"/>
      <c r="G51" s="11"/>
      <c r="H51" s="41"/>
      <c r="I51" s="20"/>
      <c r="J51" s="40">
        <f t="shared" si="0"/>
        <v>0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</row>
    <row r="52" spans="2:148" s="2" customFormat="1" ht="50.1" customHeight="1" x14ac:dyDescent="0.25">
      <c r="B52" s="41"/>
      <c r="C52" s="46" t="s">
        <v>69</v>
      </c>
      <c r="D52" s="45">
        <v>401.16</v>
      </c>
      <c r="E52" s="9"/>
      <c r="F52" s="11"/>
      <c r="G52" s="11"/>
      <c r="H52" s="41"/>
      <c r="I52" s="20"/>
      <c r="J52" s="40">
        <f t="shared" si="0"/>
        <v>0</v>
      </c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</row>
    <row r="53" spans="2:148" s="2" customFormat="1" ht="50.1" customHeight="1" x14ac:dyDescent="0.25">
      <c r="B53" s="41"/>
      <c r="C53" s="46" t="s">
        <v>70</v>
      </c>
      <c r="D53" s="45">
        <v>401.16</v>
      </c>
      <c r="E53" s="9"/>
      <c r="F53" s="11"/>
      <c r="G53" s="11"/>
      <c r="H53" s="41"/>
      <c r="I53" s="20"/>
      <c r="J53" s="40">
        <f t="shared" si="0"/>
        <v>0</v>
      </c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</row>
    <row r="54" spans="2:148" s="2" customFormat="1" ht="50.1" customHeight="1" x14ac:dyDescent="0.25">
      <c r="B54" s="41"/>
      <c r="C54" s="47" t="s">
        <v>71</v>
      </c>
      <c r="D54" s="48"/>
      <c r="E54" s="9"/>
      <c r="F54" s="11"/>
      <c r="G54" s="11"/>
      <c r="H54" s="41"/>
      <c r="I54" s="20"/>
      <c r="J54" s="40">
        <f t="shared" si="0"/>
        <v>0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</row>
    <row r="55" spans="2:148" s="2" customFormat="1" ht="15" customHeight="1" x14ac:dyDescent="0.25">
      <c r="B55" s="61" t="s">
        <v>72</v>
      </c>
      <c r="C55" s="62"/>
      <c r="D55" s="62"/>
      <c r="E55" s="62"/>
      <c r="F55" s="62"/>
      <c r="G55" s="62"/>
      <c r="H55" s="63"/>
      <c r="I55" s="20"/>
      <c r="J55" s="40">
        <f t="shared" si="0"/>
        <v>0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</row>
    <row r="56" spans="2:148" s="2" customFormat="1" ht="50.1" customHeight="1" x14ac:dyDescent="0.25">
      <c r="B56" s="41"/>
      <c r="C56" s="46" t="s">
        <v>73</v>
      </c>
      <c r="D56" s="45">
        <v>401.17</v>
      </c>
      <c r="E56" s="9"/>
      <c r="F56" s="11"/>
      <c r="G56" s="11" t="s">
        <v>26</v>
      </c>
      <c r="H56" s="41"/>
      <c r="J56" s="40">
        <f t="shared" si="0"/>
        <v>0</v>
      </c>
    </row>
    <row r="57" spans="2:148" s="2" customFormat="1" ht="50.1" customHeight="1" x14ac:dyDescent="0.25">
      <c r="B57" s="41"/>
      <c r="C57" s="46" t="s">
        <v>74</v>
      </c>
      <c r="D57" s="45">
        <v>401.17</v>
      </c>
      <c r="E57" s="9"/>
      <c r="F57" s="11"/>
      <c r="G57" s="11"/>
      <c r="H57" s="41"/>
      <c r="J57" s="40">
        <f t="shared" si="0"/>
        <v>0</v>
      </c>
    </row>
    <row r="58" spans="2:148" s="2" customFormat="1" ht="50.1" customHeight="1" x14ac:dyDescent="0.25">
      <c r="B58" s="41"/>
      <c r="C58" s="46" t="s">
        <v>75</v>
      </c>
      <c r="D58" s="45">
        <v>401.17</v>
      </c>
      <c r="E58" s="9"/>
      <c r="F58" s="11"/>
      <c r="G58" s="11"/>
      <c r="H58" s="41"/>
      <c r="J58" s="40">
        <f t="shared" si="0"/>
        <v>0</v>
      </c>
    </row>
    <row r="59" spans="2:148" s="2" customFormat="1" ht="50.1" customHeight="1" x14ac:dyDescent="0.25">
      <c r="B59" s="41"/>
      <c r="C59" s="46" t="s">
        <v>76</v>
      </c>
      <c r="D59" s="45">
        <v>401.17</v>
      </c>
      <c r="E59" s="9"/>
      <c r="F59" s="11"/>
      <c r="G59" s="11"/>
      <c r="H59" s="41"/>
      <c r="J59" s="40">
        <f t="shared" si="0"/>
        <v>0</v>
      </c>
    </row>
    <row r="60" spans="2:148" s="2" customFormat="1" ht="50.1" customHeight="1" x14ac:dyDescent="0.25">
      <c r="B60" s="41"/>
      <c r="C60" s="46" t="s">
        <v>77</v>
      </c>
      <c r="D60" s="49" t="s">
        <v>78</v>
      </c>
      <c r="E60" s="9"/>
      <c r="F60" s="11"/>
      <c r="G60" s="11"/>
      <c r="H60" s="41"/>
      <c r="J60" s="40">
        <f t="shared" si="0"/>
        <v>0</v>
      </c>
    </row>
    <row r="61" spans="2:148" s="2" customFormat="1" ht="50.1" customHeight="1" x14ac:dyDescent="0.25">
      <c r="B61" s="41"/>
      <c r="C61" s="50" t="s">
        <v>79</v>
      </c>
      <c r="D61" s="49" t="s">
        <v>80</v>
      </c>
      <c r="E61" s="9"/>
      <c r="F61" s="11"/>
      <c r="G61" s="11"/>
      <c r="H61" s="41"/>
      <c r="J61" s="40">
        <f t="shared" si="0"/>
        <v>0</v>
      </c>
    </row>
    <row r="62" spans="2:148" s="2" customFormat="1" ht="50.1" customHeight="1" x14ac:dyDescent="0.25">
      <c r="B62" s="41"/>
      <c r="C62" s="46" t="s">
        <v>81</v>
      </c>
      <c r="D62" s="45">
        <v>401.17</v>
      </c>
      <c r="E62" s="9"/>
      <c r="F62" s="11"/>
      <c r="G62" s="11"/>
      <c r="H62" s="41"/>
      <c r="J62" s="40">
        <f t="shared" si="0"/>
        <v>0</v>
      </c>
    </row>
    <row r="63" spans="2:148" s="2" customFormat="1" ht="50.1" customHeight="1" x14ac:dyDescent="0.25">
      <c r="B63" s="41"/>
      <c r="C63" s="46" t="s">
        <v>82</v>
      </c>
      <c r="D63" s="45" t="s">
        <v>83</v>
      </c>
      <c r="E63" s="9"/>
      <c r="F63" s="11"/>
      <c r="G63" s="11"/>
      <c r="H63" s="41"/>
      <c r="J63" s="40">
        <f t="shared" si="0"/>
        <v>0</v>
      </c>
    </row>
    <row r="64" spans="2:148" s="2" customFormat="1" ht="50.1" customHeight="1" x14ac:dyDescent="0.25">
      <c r="B64" s="41"/>
      <c r="C64" s="46" t="s">
        <v>84</v>
      </c>
      <c r="D64" s="45">
        <v>401.16</v>
      </c>
      <c r="E64" s="9"/>
      <c r="F64" s="11"/>
      <c r="G64" s="11"/>
      <c r="H64" s="41"/>
      <c r="J64" s="40">
        <f t="shared" si="0"/>
        <v>0</v>
      </c>
    </row>
    <row r="65" spans="2:148" s="2" customFormat="1" ht="50.1" customHeight="1" x14ac:dyDescent="0.25">
      <c r="B65" s="41"/>
      <c r="C65" s="46" t="s">
        <v>85</v>
      </c>
      <c r="D65" s="45">
        <v>401.17</v>
      </c>
      <c r="E65" s="9"/>
      <c r="F65" s="11"/>
      <c r="G65" s="11"/>
      <c r="H65" s="41"/>
      <c r="J65" s="40">
        <f t="shared" si="0"/>
        <v>0</v>
      </c>
    </row>
    <row r="66" spans="2:148" s="2" customFormat="1" ht="55.5" customHeight="1" x14ac:dyDescent="0.25">
      <c r="B66" s="41"/>
      <c r="C66" s="46" t="s">
        <v>86</v>
      </c>
      <c r="D66" s="45" t="s">
        <v>78</v>
      </c>
      <c r="E66" s="9"/>
      <c r="F66" s="11"/>
      <c r="G66" s="11"/>
      <c r="H66" s="41"/>
      <c r="J66" s="40">
        <f t="shared" si="0"/>
        <v>0</v>
      </c>
    </row>
    <row r="67" spans="2:148" s="2" customFormat="1" ht="50.1" customHeight="1" x14ac:dyDescent="0.25">
      <c r="B67" s="41"/>
      <c r="C67" s="46" t="s">
        <v>87</v>
      </c>
      <c r="D67" s="45">
        <v>401.17</v>
      </c>
      <c r="E67" s="9"/>
      <c r="F67" s="11"/>
      <c r="G67" s="11"/>
      <c r="H67" s="41"/>
      <c r="J67" s="40">
        <f t="shared" si="0"/>
        <v>0</v>
      </c>
    </row>
    <row r="68" spans="2:148" s="2" customFormat="1" ht="15" customHeight="1" x14ac:dyDescent="0.25">
      <c r="B68" s="61" t="s">
        <v>134</v>
      </c>
      <c r="C68" s="62"/>
      <c r="D68" s="62"/>
      <c r="E68" s="62"/>
      <c r="F68" s="62"/>
      <c r="G68" s="62"/>
      <c r="H68" s="63"/>
      <c r="I68" s="20"/>
      <c r="J68" s="40">
        <f t="shared" si="0"/>
        <v>0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</row>
    <row r="69" spans="2:148" s="2" customFormat="1" ht="50.1" customHeight="1" x14ac:dyDescent="0.25">
      <c r="B69" s="41"/>
      <c r="C69" s="52" t="s">
        <v>93</v>
      </c>
      <c r="D69" s="51">
        <v>446.05</v>
      </c>
      <c r="E69" s="9"/>
      <c r="F69" s="11"/>
      <c r="G69" s="11"/>
      <c r="H69" s="41"/>
      <c r="J69" s="40">
        <f t="shared" si="0"/>
        <v>0</v>
      </c>
    </row>
    <row r="70" spans="2:148" s="2" customFormat="1" ht="50.1" customHeight="1" x14ac:dyDescent="0.25">
      <c r="B70" s="41"/>
      <c r="C70" s="52" t="s">
        <v>92</v>
      </c>
      <c r="D70" s="51">
        <v>446.04</v>
      </c>
      <c r="E70" s="9"/>
      <c r="F70" s="11"/>
      <c r="G70" s="11"/>
      <c r="H70" s="41"/>
      <c r="J70" s="40">
        <f t="shared" si="0"/>
        <v>0</v>
      </c>
    </row>
    <row r="71" spans="2:148" s="2" customFormat="1" ht="50.1" customHeight="1" x14ac:dyDescent="0.25">
      <c r="B71" s="41"/>
      <c r="C71" s="52" t="s">
        <v>91</v>
      </c>
      <c r="D71" s="51">
        <v>446.04</v>
      </c>
      <c r="E71" s="9"/>
      <c r="F71" s="11"/>
      <c r="G71" s="11"/>
      <c r="H71" s="41"/>
      <c r="J71" s="40">
        <f t="shared" si="0"/>
        <v>0</v>
      </c>
    </row>
    <row r="72" spans="2:148" s="2" customFormat="1" ht="50.1" customHeight="1" x14ac:dyDescent="0.25">
      <c r="B72" s="41"/>
      <c r="C72" s="52" t="s">
        <v>90</v>
      </c>
      <c r="D72" s="51">
        <v>446.04</v>
      </c>
      <c r="E72" s="9"/>
      <c r="F72" s="11"/>
      <c r="G72" s="11"/>
      <c r="H72" s="41"/>
      <c r="J72" s="40">
        <f t="shared" si="0"/>
        <v>0</v>
      </c>
    </row>
    <row r="73" spans="2:148" s="2" customFormat="1" ht="50.1" customHeight="1" x14ac:dyDescent="0.25">
      <c r="B73" s="41"/>
      <c r="C73" s="52" t="s">
        <v>89</v>
      </c>
      <c r="D73" s="51">
        <v>446.04</v>
      </c>
      <c r="E73" s="9"/>
      <c r="F73" s="11"/>
      <c r="G73" s="11"/>
      <c r="H73" s="41"/>
      <c r="J73" s="40">
        <f t="shared" si="0"/>
        <v>0</v>
      </c>
    </row>
    <row r="74" spans="2:148" s="2" customFormat="1" ht="50.1" customHeight="1" x14ac:dyDescent="0.25">
      <c r="B74" s="41"/>
      <c r="C74" s="52" t="s">
        <v>88</v>
      </c>
      <c r="D74" s="51">
        <v>446.04</v>
      </c>
      <c r="E74" s="9"/>
      <c r="F74" s="11"/>
      <c r="G74" s="11"/>
      <c r="H74" s="41"/>
      <c r="J74" s="40">
        <f t="shared" si="0"/>
        <v>0</v>
      </c>
    </row>
    <row r="75" spans="2:148" s="2" customFormat="1" ht="15" customHeight="1" x14ac:dyDescent="0.25">
      <c r="B75" s="61" t="s">
        <v>135</v>
      </c>
      <c r="C75" s="62"/>
      <c r="D75" s="62"/>
      <c r="E75" s="62"/>
      <c r="F75" s="62"/>
      <c r="G75" s="62"/>
      <c r="H75" s="63"/>
      <c r="I75" s="20"/>
      <c r="J75" s="40">
        <f t="shared" si="0"/>
        <v>0</v>
      </c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</row>
    <row r="76" spans="2:148" s="2" customFormat="1" ht="60.9" customHeight="1" x14ac:dyDescent="0.25">
      <c r="B76" s="41"/>
      <c r="C76" s="46" t="s">
        <v>100</v>
      </c>
      <c r="D76" s="45" t="s">
        <v>94</v>
      </c>
      <c r="E76" s="9"/>
      <c r="F76" s="11"/>
      <c r="G76" s="11" t="s">
        <v>26</v>
      </c>
      <c r="H76" s="41"/>
      <c r="J76" s="40">
        <f t="shared" si="0"/>
        <v>0</v>
      </c>
    </row>
    <row r="77" spans="2:148" s="2" customFormat="1" ht="50.1" customHeight="1" x14ac:dyDescent="0.25">
      <c r="B77" s="41"/>
      <c r="C77" s="46" t="s">
        <v>99</v>
      </c>
      <c r="D77" s="45" t="s">
        <v>94</v>
      </c>
      <c r="E77" s="9"/>
      <c r="F77" s="11"/>
      <c r="G77" s="11" t="s">
        <v>26</v>
      </c>
      <c r="H77" s="41"/>
      <c r="J77" s="40">
        <f t="shared" si="0"/>
        <v>0</v>
      </c>
    </row>
    <row r="78" spans="2:148" s="2" customFormat="1" ht="50.1" customHeight="1" x14ac:dyDescent="0.25">
      <c r="B78" s="41"/>
      <c r="C78" s="46" t="s">
        <v>98</v>
      </c>
      <c r="D78" s="45" t="s">
        <v>94</v>
      </c>
      <c r="E78" s="9"/>
      <c r="F78" s="11"/>
      <c r="G78" s="11"/>
      <c r="H78" s="41"/>
      <c r="J78" s="40">
        <f t="shared" si="0"/>
        <v>0</v>
      </c>
    </row>
    <row r="79" spans="2:148" s="2" customFormat="1" ht="54.9" customHeight="1" x14ac:dyDescent="0.25">
      <c r="B79" s="41"/>
      <c r="C79" s="46" t="s">
        <v>101</v>
      </c>
      <c r="D79" s="45" t="s">
        <v>94</v>
      </c>
      <c r="E79" s="9"/>
      <c r="F79" s="11"/>
      <c r="G79" s="11"/>
      <c r="H79" s="41"/>
      <c r="J79" s="40">
        <f t="shared" si="0"/>
        <v>0</v>
      </c>
    </row>
    <row r="80" spans="2:148" s="2" customFormat="1" ht="50.1" customHeight="1" x14ac:dyDescent="0.25">
      <c r="B80" s="41"/>
      <c r="C80" s="46" t="s">
        <v>97</v>
      </c>
      <c r="D80" s="45" t="s">
        <v>94</v>
      </c>
      <c r="E80" s="9"/>
      <c r="F80" s="11"/>
      <c r="G80" s="11"/>
      <c r="H80" s="41"/>
      <c r="J80" s="40">
        <f t="shared" si="0"/>
        <v>0</v>
      </c>
    </row>
    <row r="81" spans="2:148" s="2" customFormat="1" ht="50.1" customHeight="1" x14ac:dyDescent="0.25">
      <c r="B81" s="41"/>
      <c r="C81" s="46" t="s">
        <v>96</v>
      </c>
      <c r="D81" s="45" t="s">
        <v>94</v>
      </c>
      <c r="E81" s="9"/>
      <c r="F81" s="11"/>
      <c r="G81" s="11" t="s">
        <v>26</v>
      </c>
      <c r="H81" s="41"/>
      <c r="J81" s="40">
        <f t="shared" ref="J81:J110" si="1">IF(H81="N",1,0)</f>
        <v>0</v>
      </c>
    </row>
    <row r="82" spans="2:148" s="2" customFormat="1" ht="50.1" customHeight="1" x14ac:dyDescent="0.25">
      <c r="B82" s="41"/>
      <c r="C82" s="46" t="s">
        <v>95</v>
      </c>
      <c r="D82" s="45" t="s">
        <v>94</v>
      </c>
      <c r="E82" s="9"/>
      <c r="F82" s="11"/>
      <c r="G82" s="11"/>
      <c r="H82" s="41"/>
      <c r="J82" s="40">
        <f t="shared" si="1"/>
        <v>0</v>
      </c>
    </row>
    <row r="83" spans="2:148" s="2" customFormat="1" ht="15" customHeight="1" x14ac:dyDescent="0.25">
      <c r="B83" s="61" t="s">
        <v>102</v>
      </c>
      <c r="C83" s="62"/>
      <c r="D83" s="62"/>
      <c r="E83" s="62"/>
      <c r="F83" s="62"/>
      <c r="G83" s="62"/>
      <c r="H83" s="63"/>
      <c r="I83" s="20"/>
      <c r="J83" s="40">
        <f t="shared" si="1"/>
        <v>0</v>
      </c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</row>
    <row r="84" spans="2:148" s="2" customFormat="1" ht="50.1" customHeight="1" x14ac:dyDescent="0.25">
      <c r="B84" s="41"/>
      <c r="C84" s="46" t="s">
        <v>106</v>
      </c>
      <c r="D84" s="45" t="s">
        <v>94</v>
      </c>
      <c r="E84" s="9"/>
      <c r="F84" s="11"/>
      <c r="G84" s="11"/>
      <c r="H84" s="41"/>
      <c r="J84" s="40">
        <f t="shared" si="1"/>
        <v>0</v>
      </c>
    </row>
    <row r="85" spans="2:148" s="2" customFormat="1" ht="50.1" customHeight="1" x14ac:dyDescent="0.25">
      <c r="B85" s="41"/>
      <c r="C85" s="46" t="s">
        <v>105</v>
      </c>
      <c r="D85" s="45" t="s">
        <v>94</v>
      </c>
      <c r="E85" s="9"/>
      <c r="F85" s="11"/>
      <c r="G85" s="11" t="s">
        <v>26</v>
      </c>
      <c r="H85" s="41"/>
      <c r="J85" s="40">
        <f t="shared" si="1"/>
        <v>0</v>
      </c>
    </row>
    <row r="86" spans="2:148" s="2" customFormat="1" ht="50.1" customHeight="1" x14ac:dyDescent="0.25">
      <c r="B86" s="41"/>
      <c r="C86" s="46" t="s">
        <v>104</v>
      </c>
      <c r="D86" s="45" t="s">
        <v>94</v>
      </c>
      <c r="E86" s="9"/>
      <c r="F86" s="11"/>
      <c r="G86" s="11"/>
      <c r="H86" s="41"/>
      <c r="J86" s="40">
        <f t="shared" si="1"/>
        <v>0</v>
      </c>
    </row>
    <row r="87" spans="2:148" s="2" customFormat="1" ht="50.1" customHeight="1" x14ac:dyDescent="0.25">
      <c r="B87" s="41"/>
      <c r="C87" s="46" t="s">
        <v>103</v>
      </c>
      <c r="D87" s="45" t="s">
        <v>94</v>
      </c>
      <c r="E87" s="9"/>
      <c r="F87" s="11"/>
      <c r="G87" s="11"/>
      <c r="H87" s="41"/>
      <c r="J87" s="40">
        <f t="shared" si="1"/>
        <v>0</v>
      </c>
    </row>
    <row r="88" spans="2:148" s="2" customFormat="1" ht="15" customHeight="1" x14ac:dyDescent="0.25">
      <c r="B88" s="61" t="s">
        <v>107</v>
      </c>
      <c r="C88" s="62"/>
      <c r="D88" s="62"/>
      <c r="E88" s="62"/>
      <c r="F88" s="62"/>
      <c r="G88" s="62"/>
      <c r="H88" s="63"/>
      <c r="I88" s="20"/>
      <c r="J88" s="40">
        <f t="shared" si="1"/>
        <v>0</v>
      </c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</row>
    <row r="89" spans="2:148" s="2" customFormat="1" ht="50.1" customHeight="1" x14ac:dyDescent="0.25">
      <c r="B89" s="41"/>
      <c r="C89" s="53" t="s">
        <v>116</v>
      </c>
      <c r="D89" s="51" t="s">
        <v>109</v>
      </c>
      <c r="E89" s="9"/>
      <c r="F89" s="11"/>
      <c r="G89" s="11"/>
      <c r="H89" s="41"/>
      <c r="J89" s="40">
        <f t="shared" si="1"/>
        <v>0</v>
      </c>
    </row>
    <row r="90" spans="2:148" s="2" customFormat="1" ht="50.1" customHeight="1" x14ac:dyDescent="0.25">
      <c r="B90" s="41"/>
      <c r="C90" s="53" t="s">
        <v>115</v>
      </c>
      <c r="D90" s="51" t="s">
        <v>109</v>
      </c>
      <c r="E90" s="9"/>
      <c r="F90" s="11"/>
      <c r="G90" s="11"/>
      <c r="H90" s="41"/>
      <c r="J90" s="40">
        <f t="shared" si="1"/>
        <v>0</v>
      </c>
    </row>
    <row r="91" spans="2:148" s="2" customFormat="1" ht="50.1" customHeight="1" x14ac:dyDescent="0.25">
      <c r="B91" s="41"/>
      <c r="C91" s="46" t="s">
        <v>114</v>
      </c>
      <c r="D91" s="45" t="s">
        <v>109</v>
      </c>
      <c r="E91" s="9"/>
      <c r="F91" s="11"/>
      <c r="G91" s="11"/>
      <c r="H91" s="41"/>
      <c r="J91" s="40">
        <f t="shared" si="1"/>
        <v>0</v>
      </c>
    </row>
    <row r="92" spans="2:148" s="2" customFormat="1" ht="50.1" customHeight="1" x14ac:dyDescent="0.25">
      <c r="B92" s="41"/>
      <c r="C92" s="46" t="s">
        <v>113</v>
      </c>
      <c r="D92" s="45" t="s">
        <v>112</v>
      </c>
      <c r="E92" s="9"/>
      <c r="F92" s="11"/>
      <c r="G92" s="11"/>
      <c r="H92" s="41"/>
      <c r="J92" s="40">
        <f t="shared" si="1"/>
        <v>0</v>
      </c>
    </row>
    <row r="93" spans="2:148" s="2" customFormat="1" ht="50.1" customHeight="1" x14ac:dyDescent="0.25">
      <c r="B93" s="41"/>
      <c r="C93" s="46" t="s">
        <v>111</v>
      </c>
      <c r="D93" s="45" t="s">
        <v>109</v>
      </c>
      <c r="E93" s="9"/>
      <c r="F93" s="11"/>
      <c r="G93" s="11"/>
      <c r="H93" s="41"/>
      <c r="J93" s="40">
        <f t="shared" si="1"/>
        <v>0</v>
      </c>
    </row>
    <row r="94" spans="2:148" s="2" customFormat="1" ht="50.1" customHeight="1" x14ac:dyDescent="0.25">
      <c r="B94" s="41"/>
      <c r="C94" s="46" t="s">
        <v>110</v>
      </c>
      <c r="D94" s="45" t="s">
        <v>109</v>
      </c>
      <c r="E94" s="9"/>
      <c r="F94" s="11"/>
      <c r="G94" s="11"/>
      <c r="H94" s="41"/>
      <c r="J94" s="40">
        <f t="shared" si="1"/>
        <v>0</v>
      </c>
    </row>
    <row r="95" spans="2:148" s="2" customFormat="1" ht="50.1" customHeight="1" x14ac:dyDescent="0.25">
      <c r="B95" s="41"/>
      <c r="C95" s="46" t="s">
        <v>108</v>
      </c>
      <c r="D95" s="45">
        <v>424.06</v>
      </c>
      <c r="E95" s="9"/>
      <c r="F95" s="11"/>
      <c r="G95" s="11"/>
      <c r="H95" s="41"/>
      <c r="J95" s="40">
        <f t="shared" si="1"/>
        <v>0</v>
      </c>
    </row>
    <row r="96" spans="2:148" s="2" customFormat="1" ht="15" customHeight="1" x14ac:dyDescent="0.25">
      <c r="B96" s="61" t="s">
        <v>117</v>
      </c>
      <c r="C96" s="62"/>
      <c r="D96" s="62"/>
      <c r="E96" s="62"/>
      <c r="F96" s="62"/>
      <c r="G96" s="62"/>
      <c r="H96" s="63"/>
      <c r="I96" s="20"/>
      <c r="J96" s="40">
        <f t="shared" si="1"/>
        <v>0</v>
      </c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</row>
    <row r="97" spans="2:148" s="2" customFormat="1" ht="50.1" customHeight="1" x14ac:dyDescent="0.25">
      <c r="B97" s="41"/>
      <c r="C97" s="54" t="s">
        <v>127</v>
      </c>
      <c r="D97" s="45">
        <v>401.12</v>
      </c>
      <c r="E97" s="9"/>
      <c r="F97" s="11"/>
      <c r="G97" s="11" t="s">
        <v>26</v>
      </c>
      <c r="H97" s="41"/>
      <c r="J97" s="40">
        <f t="shared" si="1"/>
        <v>0</v>
      </c>
    </row>
    <row r="98" spans="2:148" s="2" customFormat="1" ht="50.1" customHeight="1" x14ac:dyDescent="0.25">
      <c r="B98" s="41"/>
      <c r="C98" s="54" t="s">
        <v>126</v>
      </c>
      <c r="D98" s="45">
        <v>401.12</v>
      </c>
      <c r="E98" s="9"/>
      <c r="F98" s="11"/>
      <c r="G98" s="11"/>
      <c r="H98" s="41"/>
      <c r="J98" s="40">
        <f t="shared" si="1"/>
        <v>0</v>
      </c>
    </row>
    <row r="99" spans="2:148" s="2" customFormat="1" ht="50.1" customHeight="1" x14ac:dyDescent="0.25">
      <c r="B99" s="41"/>
      <c r="C99" s="54" t="s">
        <v>125</v>
      </c>
      <c r="D99" s="45">
        <v>401.12</v>
      </c>
      <c r="E99" s="9"/>
      <c r="F99" s="11"/>
      <c r="G99" s="11"/>
      <c r="H99" s="41"/>
      <c r="J99" s="40">
        <f t="shared" si="1"/>
        <v>0</v>
      </c>
    </row>
    <row r="100" spans="2:148" s="2" customFormat="1" ht="53.1" customHeight="1" x14ac:dyDescent="0.25">
      <c r="B100" s="41"/>
      <c r="C100" s="54" t="s">
        <v>124</v>
      </c>
      <c r="D100" s="45">
        <v>401.12</v>
      </c>
      <c r="E100" s="9"/>
      <c r="F100" s="11"/>
      <c r="G100" s="11"/>
      <c r="H100" s="41"/>
      <c r="J100" s="40">
        <f t="shared" si="1"/>
        <v>0</v>
      </c>
    </row>
    <row r="101" spans="2:148" s="2" customFormat="1" ht="50.1" customHeight="1" x14ac:dyDescent="0.25">
      <c r="B101" s="41"/>
      <c r="C101" s="54" t="s">
        <v>123</v>
      </c>
      <c r="D101" s="45">
        <v>401.12</v>
      </c>
      <c r="E101" s="9"/>
      <c r="F101" s="11"/>
      <c r="G101" s="11"/>
      <c r="H101" s="41"/>
      <c r="J101" s="40">
        <f t="shared" si="1"/>
        <v>0</v>
      </c>
    </row>
    <row r="102" spans="2:148" s="2" customFormat="1" ht="50.1" customHeight="1" x14ac:dyDescent="0.25">
      <c r="B102" s="41"/>
      <c r="C102" s="54" t="s">
        <v>122</v>
      </c>
      <c r="D102" s="45">
        <v>401.12</v>
      </c>
      <c r="E102" s="9"/>
      <c r="F102" s="11"/>
      <c r="G102" s="11" t="s">
        <v>26</v>
      </c>
      <c r="H102" s="41"/>
      <c r="J102" s="40">
        <f t="shared" si="1"/>
        <v>0</v>
      </c>
    </row>
    <row r="103" spans="2:148" s="2" customFormat="1" ht="50.1" customHeight="1" x14ac:dyDescent="0.25">
      <c r="B103" s="41"/>
      <c r="C103" s="54" t="s">
        <v>121</v>
      </c>
      <c r="D103" s="45">
        <v>401.15</v>
      </c>
      <c r="E103" s="9"/>
      <c r="F103" s="11"/>
      <c r="G103" s="11"/>
      <c r="H103" s="41"/>
      <c r="J103" s="40">
        <f t="shared" si="1"/>
        <v>0</v>
      </c>
    </row>
    <row r="104" spans="2:148" s="2" customFormat="1" ht="50.1" customHeight="1" x14ac:dyDescent="0.25">
      <c r="B104" s="41"/>
      <c r="C104" s="46" t="s">
        <v>120</v>
      </c>
      <c r="D104" s="45">
        <v>401.15</v>
      </c>
      <c r="E104" s="9"/>
      <c r="F104" s="11"/>
      <c r="G104" s="11"/>
      <c r="H104" s="41"/>
      <c r="J104" s="40">
        <f t="shared" si="1"/>
        <v>0</v>
      </c>
    </row>
    <row r="105" spans="2:148" s="2" customFormat="1" ht="50.1" customHeight="1" x14ac:dyDescent="0.25">
      <c r="B105" s="41"/>
      <c r="C105" s="54" t="s">
        <v>119</v>
      </c>
      <c r="D105" s="45" t="s">
        <v>118</v>
      </c>
      <c r="E105" s="9"/>
      <c r="F105" s="11"/>
      <c r="G105" s="11"/>
      <c r="H105" s="41"/>
      <c r="J105" s="40">
        <f t="shared" si="1"/>
        <v>0</v>
      </c>
    </row>
    <row r="106" spans="2:148" s="2" customFormat="1" ht="15" customHeight="1" x14ac:dyDescent="0.25">
      <c r="B106" s="61" t="s">
        <v>128</v>
      </c>
      <c r="C106" s="62"/>
      <c r="D106" s="62"/>
      <c r="E106" s="62"/>
      <c r="F106" s="62"/>
      <c r="G106" s="62"/>
      <c r="H106" s="63"/>
      <c r="I106" s="20"/>
      <c r="J106" s="40">
        <f t="shared" si="1"/>
        <v>0</v>
      </c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</row>
    <row r="107" spans="2:148" s="2" customFormat="1" ht="50.1" customHeight="1" x14ac:dyDescent="0.25">
      <c r="B107" s="41"/>
      <c r="C107" s="46" t="s">
        <v>133</v>
      </c>
      <c r="D107" s="45" t="s">
        <v>132</v>
      </c>
      <c r="E107" s="9"/>
      <c r="F107" s="11"/>
      <c r="G107" s="11" t="s">
        <v>26</v>
      </c>
      <c r="H107" s="41"/>
      <c r="J107" s="40">
        <f t="shared" si="1"/>
        <v>0</v>
      </c>
    </row>
    <row r="108" spans="2:148" s="2" customFormat="1" ht="50.1" customHeight="1" x14ac:dyDescent="0.25">
      <c r="B108" s="41"/>
      <c r="C108" s="46" t="s">
        <v>131</v>
      </c>
      <c r="D108" s="45">
        <v>401.19</v>
      </c>
      <c r="E108" s="9"/>
      <c r="F108" s="11"/>
      <c r="G108" s="11"/>
      <c r="H108" s="41"/>
      <c r="J108" s="40">
        <f t="shared" si="1"/>
        <v>0</v>
      </c>
    </row>
    <row r="109" spans="2:148" s="2" customFormat="1" ht="50.1" customHeight="1" x14ac:dyDescent="0.25">
      <c r="B109" s="41"/>
      <c r="C109" s="46" t="s">
        <v>130</v>
      </c>
      <c r="D109" s="45">
        <v>401.19</v>
      </c>
      <c r="E109" s="9"/>
      <c r="F109" s="11"/>
      <c r="G109" s="11"/>
      <c r="H109" s="41"/>
      <c r="J109" s="40">
        <f t="shared" si="1"/>
        <v>0</v>
      </c>
    </row>
    <row r="110" spans="2:148" s="2" customFormat="1" ht="50.1" customHeight="1" x14ac:dyDescent="0.25">
      <c r="B110" s="41"/>
      <c r="C110" s="46" t="s">
        <v>129</v>
      </c>
      <c r="D110" s="45">
        <v>401.19</v>
      </c>
      <c r="E110" s="9"/>
      <c r="F110" s="11"/>
      <c r="G110" s="11"/>
      <c r="H110" s="41"/>
      <c r="J110" s="40">
        <f t="shared" si="1"/>
        <v>0</v>
      </c>
    </row>
    <row r="111" spans="2:148" s="2" customFormat="1" ht="15.6" customHeight="1" x14ac:dyDescent="0.25">
      <c r="D111" s="19"/>
      <c r="G111" s="20"/>
      <c r="H111" s="21"/>
    </row>
    <row r="112" spans="2:148" s="2" customFormat="1" ht="17.399999999999999" x14ac:dyDescent="0.3">
      <c r="B112" s="7" t="s">
        <v>2</v>
      </c>
      <c r="C112" s="8"/>
      <c r="D112" s="22"/>
      <c r="E112" s="8"/>
      <c r="F112" s="29"/>
      <c r="G112" s="29"/>
      <c r="H112" s="31"/>
    </row>
    <row r="113" spans="2:8" s="2" customFormat="1" ht="13.8" x14ac:dyDescent="0.25">
      <c r="B113" s="58"/>
      <c r="C113" s="59"/>
      <c r="D113" s="59"/>
      <c r="E113" s="59"/>
      <c r="F113" s="59"/>
      <c r="G113" s="59"/>
      <c r="H113" s="60"/>
    </row>
    <row r="114" spans="2:8" s="2" customFormat="1" ht="13.8" x14ac:dyDescent="0.25">
      <c r="B114" s="58"/>
      <c r="C114" s="59"/>
      <c r="D114" s="59"/>
      <c r="E114" s="59"/>
      <c r="F114" s="59"/>
      <c r="G114" s="59"/>
      <c r="H114" s="60"/>
    </row>
    <row r="115" spans="2:8" s="2" customFormat="1" ht="13.8" x14ac:dyDescent="0.25">
      <c r="B115" s="58"/>
      <c r="C115" s="59"/>
      <c r="D115" s="59"/>
      <c r="E115" s="59"/>
      <c r="F115" s="59"/>
      <c r="G115" s="59"/>
      <c r="H115" s="60"/>
    </row>
    <row r="116" spans="2:8" s="2" customFormat="1" ht="13.8" x14ac:dyDescent="0.25">
      <c r="B116" s="58"/>
      <c r="C116" s="59"/>
      <c r="D116" s="59"/>
      <c r="E116" s="59"/>
      <c r="F116" s="59"/>
      <c r="G116" s="59"/>
      <c r="H116" s="60"/>
    </row>
    <row r="117" spans="2:8" s="2" customFormat="1" ht="13.8" x14ac:dyDescent="0.25">
      <c r="B117" s="58"/>
      <c r="C117" s="59"/>
      <c r="D117" s="59"/>
      <c r="E117" s="59"/>
      <c r="F117" s="59"/>
      <c r="G117" s="59"/>
      <c r="H117" s="60"/>
    </row>
    <row r="118" spans="2:8" s="2" customFormat="1" ht="13.8" x14ac:dyDescent="0.25">
      <c r="B118" s="58"/>
      <c r="C118" s="59"/>
      <c r="D118" s="59"/>
      <c r="E118" s="59"/>
      <c r="F118" s="59"/>
      <c r="G118" s="59"/>
      <c r="H118" s="60"/>
    </row>
    <row r="119" spans="2:8" s="2" customFormat="1" ht="13.8" x14ac:dyDescent="0.25">
      <c r="B119" s="58"/>
      <c r="C119" s="59"/>
      <c r="D119" s="59"/>
      <c r="E119" s="59"/>
      <c r="F119" s="59"/>
      <c r="G119" s="59"/>
      <c r="H119" s="60"/>
    </row>
    <row r="120" spans="2:8" s="2" customFormat="1" ht="13.8" x14ac:dyDescent="0.25">
      <c r="B120" s="58"/>
      <c r="C120" s="59"/>
      <c r="D120" s="59"/>
      <c r="E120" s="59"/>
      <c r="F120" s="59"/>
      <c r="G120" s="59"/>
      <c r="H120" s="60"/>
    </row>
    <row r="121" spans="2:8" s="2" customFormat="1" ht="14.1" customHeight="1" x14ac:dyDescent="0.25">
      <c r="B121" s="72" t="s">
        <v>10</v>
      </c>
      <c r="C121" s="72"/>
      <c r="D121" s="72"/>
      <c r="E121" s="72"/>
      <c r="F121" s="72"/>
      <c r="G121" s="72"/>
      <c r="H121" s="72"/>
    </row>
    <row r="122" spans="2:8" s="2" customFormat="1" ht="15" customHeight="1" x14ac:dyDescent="0.25">
      <c r="B122" s="73"/>
      <c r="C122" s="73"/>
      <c r="D122" s="73"/>
      <c r="E122" s="73"/>
      <c r="F122" s="73"/>
      <c r="G122" s="73"/>
      <c r="H122" s="73"/>
    </row>
    <row r="123" spans="2:8" s="2" customFormat="1" ht="15" customHeight="1" x14ac:dyDescent="0.25">
      <c r="B123" s="69" t="s">
        <v>25</v>
      </c>
      <c r="C123" s="70"/>
      <c r="D123" s="70"/>
      <c r="E123" s="70"/>
      <c r="F123" s="70"/>
      <c r="G123" s="70"/>
      <c r="H123" s="71"/>
    </row>
    <row r="124" spans="2:8" s="2" customFormat="1" ht="15.6" x14ac:dyDescent="0.25">
      <c r="B124" s="56"/>
      <c r="C124" s="64"/>
      <c r="D124" s="64"/>
      <c r="E124" s="64"/>
      <c r="F124" s="64"/>
      <c r="G124" s="64"/>
      <c r="H124" s="57"/>
    </row>
    <row r="125" spans="2:8" s="2" customFormat="1" ht="13.8" x14ac:dyDescent="0.25">
      <c r="B125" s="27"/>
      <c r="C125" s="28"/>
      <c r="D125" s="28"/>
      <c r="E125" s="28"/>
      <c r="F125" s="28"/>
      <c r="G125" s="28"/>
      <c r="H125" s="23"/>
    </row>
    <row r="126" spans="2:8" s="2" customFormat="1" ht="13.8" x14ac:dyDescent="0.25">
      <c r="B126" s="27"/>
      <c r="C126" s="28"/>
      <c r="D126" s="28"/>
      <c r="E126" s="28"/>
      <c r="F126" s="28"/>
      <c r="G126" s="28"/>
      <c r="H126" s="23"/>
    </row>
    <row r="127" spans="2:8" s="2" customFormat="1" ht="13.8" x14ac:dyDescent="0.25">
      <c r="B127" s="58"/>
      <c r="C127" s="59"/>
      <c r="D127" s="59"/>
      <c r="E127" s="59"/>
      <c r="F127" s="59"/>
      <c r="G127" s="59"/>
      <c r="H127" s="60"/>
    </row>
    <row r="128" spans="2:8" s="2" customFormat="1" ht="13.8" x14ac:dyDescent="0.25">
      <c r="B128" s="68"/>
      <c r="C128" s="68"/>
      <c r="D128" s="68"/>
      <c r="E128" s="68"/>
      <c r="F128" s="68"/>
      <c r="G128" s="68"/>
      <c r="H128" s="68"/>
    </row>
    <row r="129" spans="2:8" s="2" customFormat="1" ht="13.8" x14ac:dyDescent="0.25">
      <c r="B129" s="68"/>
      <c r="C129" s="68"/>
      <c r="D129" s="68"/>
      <c r="E129" s="68"/>
      <c r="F129" s="68"/>
      <c r="G129" s="68"/>
      <c r="H129" s="68"/>
    </row>
    <row r="130" spans="2:8" x14ac:dyDescent="0.25">
      <c r="B130" s="68"/>
      <c r="C130" s="68"/>
      <c r="D130" s="68"/>
      <c r="E130" s="68"/>
      <c r="F130" s="68"/>
      <c r="G130" s="68"/>
      <c r="H130" s="68"/>
    </row>
  </sheetData>
  <mergeCells count="33">
    <mergeCell ref="B96:H96"/>
    <mergeCell ref="B106:H106"/>
    <mergeCell ref="C11:H11"/>
    <mergeCell ref="C12:H12"/>
    <mergeCell ref="B50:H50"/>
    <mergeCell ref="B55:H55"/>
    <mergeCell ref="B68:H68"/>
    <mergeCell ref="B75:H75"/>
    <mergeCell ref="B129:H129"/>
    <mergeCell ref="B130:H130"/>
    <mergeCell ref="B123:H123"/>
    <mergeCell ref="B118:H118"/>
    <mergeCell ref="B119:H119"/>
    <mergeCell ref="B120:H120"/>
    <mergeCell ref="B124:H124"/>
    <mergeCell ref="B121:H122"/>
    <mergeCell ref="B128:H128"/>
    <mergeCell ref="G8:H8"/>
    <mergeCell ref="B127:H127"/>
    <mergeCell ref="B35:H35"/>
    <mergeCell ref="B16:H16"/>
    <mergeCell ref="B21:H21"/>
    <mergeCell ref="B26:H26"/>
    <mergeCell ref="B115:H115"/>
    <mergeCell ref="B114:H114"/>
    <mergeCell ref="B113:H113"/>
    <mergeCell ref="B117:H117"/>
    <mergeCell ref="B116:H116"/>
    <mergeCell ref="E9:H9"/>
    <mergeCell ref="D10:E10"/>
    <mergeCell ref="F10:H10"/>
    <mergeCell ref="B83:H83"/>
    <mergeCell ref="B88:H88"/>
  </mergeCells>
  <dataValidations disablePrompts="1" count="2">
    <dataValidation type="list" allowBlank="1" showInputMessage="1" showErrorMessage="1" sqref="H22:H25 H27:H34 H17:H20 H36:H49 H51:H54 H56:H67 H69:H74 H76:H82 H84:H87 H89:H95 H97:H105 H107:H110" xr:uid="{00000000-0002-0000-0000-000000000000}">
      <formula1>$AA$3:$AA$4</formula1>
    </dataValidation>
    <dataValidation type="list" allowBlank="1" showInputMessage="1" showErrorMessage="1" sqref="B22:B25 B27:B34 B17:B20 B36:B49 B51:B54 B56:B67 B69:B74 B76:B82 B84:B87 B89:B95 B97:B105 B107:B110" xr:uid="{00000000-0002-0000-0000-000001000000}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Header>&amp;C&amp;"-,Bold"&amp;24CA-Q-0441_20170120</oddHeader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839A2A-B14A-4ACB-8809-BE47D1BD8EDE}">
  <ds:schemaRefs>
    <ds:schemaRef ds:uri="136fb3ed-1f9b-461a-ba3b-e1ffc7a297a5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C7B24E5-0200-4129-9BD6-3DD27D6D33D3}"/>
</file>

<file path=customXml/itemProps4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2019-01-29T13:41:40Z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